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kotkowski\Desktop\Pulpit\Rada Rodziców\2025-2026\"/>
    </mc:Choice>
  </mc:AlternateContent>
  <xr:revisionPtr revIDLastSave="0" documentId="13_ncr:1_{2D93ECA7-3463-40C1-A61F-A3FBF6231D0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Wydatki" sheetId="1" r:id="rId1"/>
    <sheet name="Podsumowanie wydatkó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/uIMebEsQ9USLcosGIVlPXMcD7oTRvLBqshIwS4srqo="/>
    </ext>
  </extLst>
</workbook>
</file>

<file path=xl/calcChain.xml><?xml version="1.0" encoding="utf-8"?>
<calcChain xmlns="http://schemas.openxmlformats.org/spreadsheetml/2006/main">
  <c r="C8" i="2" l="1"/>
  <c r="C7" i="2"/>
  <c r="C6" i="2"/>
  <c r="C5" i="2"/>
  <c r="C4" i="2"/>
  <c r="C3" i="2"/>
  <c r="F33" i="1"/>
  <c r="C9" i="2" l="1"/>
</calcChain>
</file>

<file path=xl/sharedStrings.xml><?xml version="1.0" encoding="utf-8"?>
<sst xmlns="http://schemas.openxmlformats.org/spreadsheetml/2006/main" count="129" uniqueCount="67">
  <si>
    <t>Stan środków :</t>
  </si>
  <si>
    <t>L.p.</t>
  </si>
  <si>
    <t>Kategoria</t>
  </si>
  <si>
    <t>Pozycja wydatkowa</t>
  </si>
  <si>
    <t>Przedszkole/Szkoła</t>
  </si>
  <si>
    <t>Kwartał poniesienia wydatku</t>
  </si>
  <si>
    <t>Uwagi</t>
  </si>
  <si>
    <t>SUMA wydatków:</t>
  </si>
  <si>
    <t>Szkoła</t>
  </si>
  <si>
    <t>cały rok</t>
  </si>
  <si>
    <t>Konkursy: nagrody</t>
  </si>
  <si>
    <t>Szkoła i przedszkole</t>
  </si>
  <si>
    <t>Działalność szkolna</t>
  </si>
  <si>
    <t>Wolontariat - dofinansowanie</t>
  </si>
  <si>
    <t>Zabawy szkolne</t>
  </si>
  <si>
    <t>Upominki na Mikołajki</t>
  </si>
  <si>
    <t xml:space="preserve">Zabawy np. karnawałowe grup przedszkolnych - prowadzenie </t>
  </si>
  <si>
    <t>Przedszkole</t>
  </si>
  <si>
    <t xml:space="preserve">Szkolny Piknik z okazji dnia dziecka  </t>
  </si>
  <si>
    <t xml:space="preserve">Dofinansowanie do organizacji szkolnych rajdów i wycieczek terenowych </t>
  </si>
  <si>
    <t xml:space="preserve">cały rok </t>
  </si>
  <si>
    <t>Bal pożegnalny klas VIII - około połowy kosztów na prowadzenie i dekoracje / catering</t>
  </si>
  <si>
    <t>Dodatkowe lekcje/imprezy kulturalne</t>
  </si>
  <si>
    <t>Inne dodatkowe lekcje /imprezy kulturalne</t>
  </si>
  <si>
    <t>Przedstawienie teatrzyku dla przedszkolaków - 10 szt.</t>
  </si>
  <si>
    <t>Pomoce dydaktyczne i sportowe</t>
  </si>
  <si>
    <t>Materiały</t>
  </si>
  <si>
    <t xml:space="preserve">Zakup książek do biblioteki szkolnej </t>
  </si>
  <si>
    <t>"Różowe skrzyneczki"</t>
  </si>
  <si>
    <t>Samorząd uczniowski</t>
  </si>
  <si>
    <t xml:space="preserve">Fundusz na ewentualne inicjatywy Samorządu Uczniowskiego </t>
  </si>
  <si>
    <t>Fundusz na nagrodę Samorządu Uczniowskiego dla wyróżniającej się klasy</t>
  </si>
  <si>
    <t>Kwiaty dla nauczycieli</t>
  </si>
  <si>
    <t>Pamiątki dla zerówek</t>
  </si>
  <si>
    <t>Nagroda od Rady Pedagogicznej dla ucznia roku</t>
  </si>
  <si>
    <t>Obsługa konta</t>
  </si>
  <si>
    <t>Kategorie wydatków</t>
  </si>
  <si>
    <t>Zabawy i wydarzenia kulturalne</t>
  </si>
  <si>
    <t>Dofinansowanie działalności edukacyjnej</t>
  </si>
  <si>
    <t>Koszty administracyjne</t>
  </si>
  <si>
    <t>Rezerwa</t>
  </si>
  <si>
    <t>Doposażenie sal lekcyjnych</t>
  </si>
  <si>
    <t>Budżet partycypacyjny</t>
  </si>
  <si>
    <t>Konkursy - udział, nagrody, w tym nagrody na koniec roku</t>
  </si>
  <si>
    <t>Działalność szkolna, w tym samorząd uczniowski</t>
  </si>
  <si>
    <t>Plan</t>
  </si>
  <si>
    <t>500 zł - utrzymanie zwierząt szkolnych (rybki itp.)</t>
  </si>
  <si>
    <t>4Q2025</t>
  </si>
  <si>
    <t>2Q2026</t>
  </si>
  <si>
    <t>1Q2026</t>
  </si>
  <si>
    <t>Max. kwota wydatku 2025/26</t>
  </si>
  <si>
    <t>Fundusz dekoracyjny</t>
  </si>
  <si>
    <t>Nagrody (wewnętrzne) w konkursach szkolnych i międzyszkolnych organizowanych w Szkole: np. na ozdoby świąteczne, inne plastyczne,  konkursy językowe, deklamacji wierszy, piosenki, quizy, uhonorowanie wybitnych uczniów</t>
  </si>
  <si>
    <t>Pozaszkolne konkursy niekuratoryjne dla uczniów – uczestnictwo</t>
  </si>
  <si>
    <t>Konkurs matematyczny „Kangur” – impreza coroczna</t>
  </si>
  <si>
    <t>Udział w konkursach międzyszkolnych wymagających płatnej rejestracji, m.in.:
„Olimpus” (wszystkie edycje),
„Olimpusek” dla klas I–III,
„Albus” (konkurs chemiczny),
„Lwiątko” (konkurs fizyczny),
„Świetlik”.</t>
  </si>
  <si>
    <t>Suma</t>
  </si>
  <si>
    <t>Złota Biedronka: konkurs międzyszkolny organizowany przez naszą szkołę: nagrody, koszty imprezy</t>
  </si>
  <si>
    <t>Zakończenie roku</t>
  </si>
  <si>
    <t xml:space="preserve">Nagrody - pamiątki dla uczniów VIII klas - pamiątkowe etui do medali </t>
  </si>
  <si>
    <t>Pomoc socjalna</t>
  </si>
  <si>
    <t>Dofinansowanie wycieczek dla uczniów (szacunkowo - 3)</t>
  </si>
  <si>
    <t>Nagrody dla uczniów, uczniowie ze świadectwem z czerwonym paskiem: vouchery za ok. 60 zł na zakupy w Empiku</t>
  </si>
  <si>
    <t>Załącznik 1 do Uchwały Nr 7/2025/2026 z 17 września 2025 r.: Projekt preliminarza budżetowego RR SP 306 na rok szkolny 2025/2026 wersja z 17.09.2025</t>
  </si>
  <si>
    <t>Zakończenie roku - nagrody</t>
  </si>
  <si>
    <t>Zakończenie roku - tableau dla zerówek</t>
  </si>
  <si>
    <t>REZERWA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</si>
</sst>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zł&quot;;[Red]\-#,##0\ &quot;zł&quot;"/>
    <numFmt numFmtId="8" formatCode="#,##0.00\ &quot;zł&quot;;[Red]\-#,##0.00\ &quot;zł&quot;"/>
    <numFmt numFmtId="164" formatCode="#,##0.00\ &quot;zł&quot;"/>
    <numFmt numFmtId="165" formatCode="#,##0.00\ &quot;zł&quot;;[Red]#,##0.00\ &quot;zł&quot;"/>
    <numFmt numFmtId="166" formatCode="#,##0\ &quot;zł&quot;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rgb="FF00206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030A0"/>
        <bgColor rgb="FF7030A0"/>
      </patternFill>
    </fill>
    <fill>
      <patternFill patternType="solid">
        <fgColor theme="0" tint="-0.249977111117893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6" fontId="3" fillId="0" borderId="0" xfId="0" applyNumberFormat="1" applyFont="1"/>
    <xf numFmtId="8" fontId="3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9" fillId="0" borderId="6" xfId="0" applyFont="1" applyBorder="1"/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166" fontId="3" fillId="0" borderId="10" xfId="0" applyNumberFormat="1" applyFont="1" applyBorder="1" applyAlignment="1">
      <alignment horizontal="right" vertical="top"/>
    </xf>
    <xf numFmtId="166" fontId="3" fillId="0" borderId="11" xfId="0" applyNumberFormat="1" applyFont="1" applyBorder="1" applyAlignment="1">
      <alignment horizontal="right" vertical="top"/>
    </xf>
    <xf numFmtId="166" fontId="4" fillId="0" borderId="9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9" fillId="0" borderId="0" xfId="0" applyFont="1"/>
    <xf numFmtId="0" fontId="2" fillId="4" borderId="15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7" fillId="3" borderId="6" xfId="0" applyFont="1" applyFill="1" applyBorder="1" applyAlignment="1">
      <alignment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3" fillId="2" borderId="6" xfId="0" applyFont="1" applyFill="1" applyBorder="1"/>
    <xf numFmtId="165" fontId="10" fillId="0" borderId="6" xfId="0" applyNumberFormat="1" applyFont="1" applyBorder="1" applyAlignment="1">
      <alignment horizontal="right"/>
    </xf>
    <xf numFmtId="0" fontId="2" fillId="4" borderId="22" xfId="0" applyFont="1" applyFill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left" vertical="top"/>
    </xf>
    <xf numFmtId="0" fontId="2" fillId="2" borderId="18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 wrapText="1"/>
    </xf>
    <xf numFmtId="164" fontId="2" fillId="0" borderId="5" xfId="0" applyNumberFormat="1" applyFont="1" applyBorder="1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166" fontId="2" fillId="0" borderId="4" xfId="0" applyNumberFormat="1" applyFont="1" applyBorder="1" applyAlignment="1">
      <alignment horizontal="right" vertical="top"/>
    </xf>
    <xf numFmtId="166" fontId="2" fillId="0" borderId="8" xfId="0" applyNumberFormat="1" applyFont="1" applyBorder="1" applyAlignment="1">
      <alignment horizontal="right" vertical="top"/>
    </xf>
    <xf numFmtId="166" fontId="7" fillId="3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6" formatCode="#,##0\ &quot;zł&quot;"/>
      <alignment horizontal="right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C0DB0-576E-452B-A97A-4C5F6A40A066}" name="Table1" displayName="Table1" ref="B4:H32" totalsRowShown="0" headerRowDxfId="9" dataDxfId="1" tableBorderDxfId="8">
  <autoFilter ref="B4:H32" xr:uid="{F89C0DB0-576E-452B-A97A-4C5F6A40A066}"/>
  <tableColumns count="7">
    <tableColumn id="1" xr3:uid="{9E41CF70-73B6-4D52-8119-F9024804CF63}" name="L.p." dataDxfId="7"/>
    <tableColumn id="2" xr3:uid="{2C4769FA-E3FA-4C81-911C-213E7328A14C}" name="Kategoria" dataDxfId="6"/>
    <tableColumn id="3" xr3:uid="{A90CD07C-23CE-4491-9326-4EC00A092200}" name="Pozycja wydatkowa" dataDxfId="5"/>
    <tableColumn id="4" xr3:uid="{8536A005-19A0-4516-A710-62737D549E8E}" name="Przedszkole/Szkoła" dataDxfId="4"/>
    <tableColumn id="5" xr3:uid="{27877A75-C19C-43CE-9C43-B3AB1C201CF2}" name="Max. kwota wydatku 2025/26" dataDxfId="0"/>
    <tableColumn id="6" xr3:uid="{FED03343-73E3-4249-A2EC-2EC0E6F8874A}" name="Kwartał poniesienia wydatku" dataDxfId="3"/>
    <tableColumn id="7" xr3:uid="{2DACF674-E7EB-4F9D-9682-E15B39FFC05D}" name="Uwagi" dataDxfId="2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3"/>
  <sheetViews>
    <sheetView showGridLines="0" tabSelected="1" zoomScale="40" zoomScaleNormal="40" workbookViewId="0">
      <selection activeCell="J14" sqref="J14"/>
    </sheetView>
  </sheetViews>
  <sheetFormatPr defaultColWidth="14.453125" defaultRowHeight="15" customHeight="1" x14ac:dyDescent="0.35"/>
  <cols>
    <col min="1" max="1" width="4.453125" customWidth="1"/>
    <col min="2" max="2" width="6.453125" customWidth="1"/>
    <col min="3" max="3" width="55.453125" bestFit="1" customWidth="1"/>
    <col min="4" max="4" width="50" customWidth="1"/>
    <col min="5" max="5" width="22.7265625" customWidth="1"/>
    <col min="6" max="7" width="26.08984375" customWidth="1"/>
    <col min="8" max="8" width="45.453125" customWidth="1"/>
  </cols>
  <sheetData>
    <row r="1" spans="2:8" ht="25" customHeight="1" x14ac:dyDescent="0.45">
      <c r="B1" s="26" t="s">
        <v>63</v>
      </c>
      <c r="C1" s="27"/>
      <c r="D1" s="27"/>
      <c r="E1" s="27"/>
      <c r="F1" s="27"/>
      <c r="G1" s="27"/>
      <c r="H1" s="27"/>
    </row>
    <row r="2" spans="2:8" ht="15" customHeight="1" x14ac:dyDescent="0.45">
      <c r="B2" s="3"/>
      <c r="C2" s="4"/>
      <c r="D2" s="4"/>
      <c r="E2" s="4"/>
      <c r="F2" s="4"/>
      <c r="G2" s="4"/>
      <c r="H2" s="4"/>
    </row>
    <row r="3" spans="2:8" ht="15" customHeight="1" x14ac:dyDescent="0.35">
      <c r="B3" s="35"/>
      <c r="C3" s="29"/>
      <c r="D3" s="29"/>
      <c r="E3" s="33" t="s">
        <v>0</v>
      </c>
      <c r="F3" s="34">
        <v>50013.45</v>
      </c>
      <c r="G3" s="29"/>
      <c r="H3" s="28"/>
    </row>
    <row r="4" spans="2:8" ht="29" x14ac:dyDescent="0.35">
      <c r="B4" s="36" t="s">
        <v>1</v>
      </c>
      <c r="C4" s="18" t="s">
        <v>2</v>
      </c>
      <c r="D4" s="19" t="s">
        <v>3</v>
      </c>
      <c r="E4" s="20" t="s">
        <v>4</v>
      </c>
      <c r="F4" s="20" t="s">
        <v>50</v>
      </c>
      <c r="G4" s="20" t="s">
        <v>5</v>
      </c>
      <c r="H4" s="37" t="s">
        <v>6</v>
      </c>
    </row>
    <row r="5" spans="2:8" ht="14.5" customHeight="1" x14ac:dyDescent="0.35">
      <c r="B5" s="52">
        <v>1</v>
      </c>
      <c r="C5" s="6" t="s">
        <v>53</v>
      </c>
      <c r="D5" s="6" t="s">
        <v>54</v>
      </c>
      <c r="E5" s="5" t="s">
        <v>8</v>
      </c>
      <c r="F5" s="54">
        <v>1500</v>
      </c>
      <c r="G5" s="42" t="s">
        <v>47</v>
      </c>
      <c r="H5" s="43"/>
    </row>
    <row r="6" spans="2:8" ht="101.5" x14ac:dyDescent="0.35">
      <c r="B6" s="52">
        <v>2</v>
      </c>
      <c r="C6" s="6" t="s">
        <v>53</v>
      </c>
      <c r="D6" s="6" t="s">
        <v>55</v>
      </c>
      <c r="E6" s="5" t="s">
        <v>8</v>
      </c>
      <c r="F6" s="54">
        <v>3000</v>
      </c>
      <c r="G6" s="44" t="s">
        <v>9</v>
      </c>
      <c r="H6" s="43"/>
    </row>
    <row r="7" spans="2:8" ht="72.5" x14ac:dyDescent="0.35">
      <c r="B7" s="52">
        <v>3</v>
      </c>
      <c r="C7" s="6" t="s">
        <v>10</v>
      </c>
      <c r="D7" s="6" t="s">
        <v>52</v>
      </c>
      <c r="E7" s="5" t="s">
        <v>11</v>
      </c>
      <c r="F7" s="54">
        <v>6000</v>
      </c>
      <c r="G7" s="44" t="s">
        <v>9</v>
      </c>
      <c r="H7" s="45"/>
    </row>
    <row r="8" spans="2:8" ht="29" x14ac:dyDescent="0.35">
      <c r="B8" s="52">
        <v>4</v>
      </c>
      <c r="C8" s="6" t="s">
        <v>10</v>
      </c>
      <c r="D8" s="6" t="s">
        <v>57</v>
      </c>
      <c r="E8" s="5" t="s">
        <v>8</v>
      </c>
      <c r="F8" s="54">
        <v>3000</v>
      </c>
      <c r="G8" s="44" t="s">
        <v>48</v>
      </c>
      <c r="H8" s="45"/>
    </row>
    <row r="9" spans="2:8" ht="14.5" customHeight="1" x14ac:dyDescent="0.35">
      <c r="B9" s="52">
        <v>5</v>
      </c>
      <c r="C9" s="6" t="s">
        <v>12</v>
      </c>
      <c r="D9" s="6" t="s">
        <v>13</v>
      </c>
      <c r="E9" s="5" t="s">
        <v>8</v>
      </c>
      <c r="F9" s="54">
        <v>3000</v>
      </c>
      <c r="G9" s="42" t="s">
        <v>9</v>
      </c>
      <c r="H9" s="46"/>
    </row>
    <row r="10" spans="2:8" ht="14.5" customHeight="1" x14ac:dyDescent="0.35">
      <c r="B10" s="52">
        <v>6</v>
      </c>
      <c r="C10" s="6" t="s">
        <v>14</v>
      </c>
      <c r="D10" s="6" t="s">
        <v>15</v>
      </c>
      <c r="E10" s="5" t="s">
        <v>11</v>
      </c>
      <c r="F10" s="54">
        <v>2500</v>
      </c>
      <c r="G10" s="42" t="s">
        <v>47</v>
      </c>
      <c r="H10" s="43"/>
    </row>
    <row r="11" spans="2:8" ht="29" x14ac:dyDescent="0.35">
      <c r="B11" s="52">
        <v>7</v>
      </c>
      <c r="C11" s="6" t="s">
        <v>14</v>
      </c>
      <c r="D11" s="6" t="s">
        <v>16</v>
      </c>
      <c r="E11" s="7" t="s">
        <v>17</v>
      </c>
      <c r="F11" s="54">
        <v>2000</v>
      </c>
      <c r="G11" s="44" t="s">
        <v>49</v>
      </c>
      <c r="H11" s="45"/>
    </row>
    <row r="12" spans="2:8" ht="16" customHeight="1" x14ac:dyDescent="0.35">
      <c r="B12" s="52">
        <v>8</v>
      </c>
      <c r="C12" s="6" t="s">
        <v>14</v>
      </c>
      <c r="D12" s="6" t="s">
        <v>18</v>
      </c>
      <c r="E12" s="5" t="s">
        <v>11</v>
      </c>
      <c r="F12" s="54">
        <v>3500</v>
      </c>
      <c r="G12" s="44" t="s">
        <v>48</v>
      </c>
      <c r="H12" s="45"/>
    </row>
    <row r="13" spans="2:8" ht="29" x14ac:dyDescent="0.35">
      <c r="B13" s="52">
        <v>9</v>
      </c>
      <c r="C13" s="6" t="s">
        <v>14</v>
      </c>
      <c r="D13" s="6" t="s">
        <v>19</v>
      </c>
      <c r="E13" s="5" t="s">
        <v>8</v>
      </c>
      <c r="F13" s="54">
        <v>500</v>
      </c>
      <c r="G13" s="44" t="s">
        <v>20</v>
      </c>
      <c r="H13" s="45"/>
    </row>
    <row r="14" spans="2:8" ht="29" x14ac:dyDescent="0.35">
      <c r="B14" s="52">
        <v>10</v>
      </c>
      <c r="C14" s="6" t="s">
        <v>14</v>
      </c>
      <c r="D14" s="6" t="s">
        <v>21</v>
      </c>
      <c r="E14" s="7" t="s">
        <v>8</v>
      </c>
      <c r="F14" s="54">
        <v>5000</v>
      </c>
      <c r="G14" s="44" t="s">
        <v>48</v>
      </c>
      <c r="H14" s="45"/>
    </row>
    <row r="15" spans="2:8" ht="15" customHeight="1" x14ac:dyDescent="0.35">
      <c r="B15" s="52">
        <v>11</v>
      </c>
      <c r="C15" s="7" t="s">
        <v>22</v>
      </c>
      <c r="D15" s="7" t="s">
        <v>23</v>
      </c>
      <c r="E15" s="5" t="s">
        <v>11</v>
      </c>
      <c r="F15" s="54">
        <v>7500</v>
      </c>
      <c r="G15" s="5" t="s">
        <v>9</v>
      </c>
      <c r="H15" s="45"/>
    </row>
    <row r="16" spans="2:8" ht="14.5" x14ac:dyDescent="0.35">
      <c r="B16" s="52">
        <v>12</v>
      </c>
      <c r="C16" s="7" t="s">
        <v>22</v>
      </c>
      <c r="D16" s="6" t="s">
        <v>24</v>
      </c>
      <c r="E16" s="7" t="s">
        <v>17</v>
      </c>
      <c r="F16" s="54">
        <v>2500</v>
      </c>
      <c r="G16" s="5" t="s">
        <v>9</v>
      </c>
      <c r="H16" s="45"/>
    </row>
    <row r="17" spans="2:8" ht="15" customHeight="1" x14ac:dyDescent="0.35">
      <c r="B17" s="52">
        <v>13</v>
      </c>
      <c r="C17" s="6" t="s">
        <v>25</v>
      </c>
      <c r="D17" s="6" t="s">
        <v>41</v>
      </c>
      <c r="E17" s="5" t="s">
        <v>11</v>
      </c>
      <c r="F17" s="54">
        <v>8000</v>
      </c>
      <c r="G17" s="42" t="s">
        <v>47</v>
      </c>
      <c r="H17" s="45"/>
    </row>
    <row r="18" spans="2:8" ht="15" customHeight="1" x14ac:dyDescent="0.35">
      <c r="B18" s="52">
        <v>14</v>
      </c>
      <c r="C18" s="6" t="s">
        <v>26</v>
      </c>
      <c r="D18" s="6" t="s">
        <v>51</v>
      </c>
      <c r="E18" s="5" t="s">
        <v>11</v>
      </c>
      <c r="F18" s="54">
        <v>3000</v>
      </c>
      <c r="G18" s="5" t="s">
        <v>9</v>
      </c>
      <c r="H18" s="45"/>
    </row>
    <row r="19" spans="2:8" ht="15" customHeight="1" x14ac:dyDescent="0.35">
      <c r="B19" s="52">
        <v>15</v>
      </c>
      <c r="C19" s="6" t="s">
        <v>26</v>
      </c>
      <c r="D19" s="6" t="s">
        <v>27</v>
      </c>
      <c r="E19" s="5" t="s">
        <v>8</v>
      </c>
      <c r="F19" s="54">
        <v>1500</v>
      </c>
      <c r="G19" s="42" t="s">
        <v>9</v>
      </c>
      <c r="H19" s="45"/>
    </row>
    <row r="20" spans="2:8" ht="15" customHeight="1" x14ac:dyDescent="0.35">
      <c r="B20" s="52">
        <v>16</v>
      </c>
      <c r="C20" s="6" t="s">
        <v>26</v>
      </c>
      <c r="D20" s="6" t="s">
        <v>28</v>
      </c>
      <c r="E20" s="5" t="s">
        <v>8</v>
      </c>
      <c r="F20" s="54">
        <v>500</v>
      </c>
      <c r="G20" s="42" t="s">
        <v>9</v>
      </c>
      <c r="H20" s="47"/>
    </row>
    <row r="21" spans="2:8" ht="29.5" customHeight="1" x14ac:dyDescent="0.35">
      <c r="B21" s="52">
        <v>17</v>
      </c>
      <c r="C21" s="6" t="s">
        <v>29</v>
      </c>
      <c r="D21" s="6" t="s">
        <v>30</v>
      </c>
      <c r="E21" s="5" t="s">
        <v>8</v>
      </c>
      <c r="F21" s="54">
        <v>1000</v>
      </c>
      <c r="G21" s="44" t="s">
        <v>9</v>
      </c>
      <c r="H21" s="45"/>
    </row>
    <row r="22" spans="2:8" ht="29.5" customHeight="1" x14ac:dyDescent="0.35">
      <c r="B22" s="52">
        <v>18</v>
      </c>
      <c r="C22" s="6" t="s">
        <v>29</v>
      </c>
      <c r="D22" s="6" t="s">
        <v>31</v>
      </c>
      <c r="E22" s="5" t="s">
        <v>8</v>
      </c>
      <c r="F22" s="54">
        <v>1000</v>
      </c>
      <c r="G22" s="42" t="s">
        <v>48</v>
      </c>
      <c r="H22" s="45"/>
    </row>
    <row r="23" spans="2:8" ht="15" customHeight="1" x14ac:dyDescent="0.35">
      <c r="B23" s="52">
        <v>19</v>
      </c>
      <c r="C23" s="6" t="s">
        <v>29</v>
      </c>
      <c r="D23" s="8" t="s">
        <v>42</v>
      </c>
      <c r="E23" s="9" t="s">
        <v>8</v>
      </c>
      <c r="F23" s="54">
        <v>3000</v>
      </c>
      <c r="G23" s="44" t="s">
        <v>9</v>
      </c>
      <c r="H23" s="46"/>
    </row>
    <row r="24" spans="2:8" ht="45" customHeight="1" x14ac:dyDescent="0.35">
      <c r="B24" s="52">
        <v>20</v>
      </c>
      <c r="C24" s="32" t="s">
        <v>64</v>
      </c>
      <c r="D24" s="6" t="s">
        <v>62</v>
      </c>
      <c r="E24" s="5" t="s">
        <v>8</v>
      </c>
      <c r="F24" s="54">
        <v>10000</v>
      </c>
      <c r="G24" s="44" t="s">
        <v>48</v>
      </c>
      <c r="H24" s="48"/>
    </row>
    <row r="25" spans="2:8" ht="15" customHeight="1" x14ac:dyDescent="0.35">
      <c r="B25" s="52">
        <v>21</v>
      </c>
      <c r="C25" s="32" t="s">
        <v>64</v>
      </c>
      <c r="D25" s="6" t="s">
        <v>32</v>
      </c>
      <c r="E25" s="5" t="s">
        <v>11</v>
      </c>
      <c r="F25" s="54">
        <v>2000</v>
      </c>
      <c r="G25" s="44" t="s">
        <v>48</v>
      </c>
      <c r="H25" s="45"/>
    </row>
    <row r="26" spans="2:8" ht="29.5" customHeight="1" x14ac:dyDescent="0.35">
      <c r="B26" s="52">
        <v>22</v>
      </c>
      <c r="C26" s="32" t="s">
        <v>64</v>
      </c>
      <c r="D26" s="6" t="s">
        <v>59</v>
      </c>
      <c r="E26" s="5" t="s">
        <v>8</v>
      </c>
      <c r="F26" s="54">
        <v>2500</v>
      </c>
      <c r="G26" s="44" t="s">
        <v>48</v>
      </c>
      <c r="H26" s="48"/>
    </row>
    <row r="27" spans="2:8" ht="15" customHeight="1" x14ac:dyDescent="0.35">
      <c r="B27" s="52">
        <v>23</v>
      </c>
      <c r="C27" s="32" t="s">
        <v>65</v>
      </c>
      <c r="D27" s="6" t="s">
        <v>33</v>
      </c>
      <c r="E27" s="5" t="s">
        <v>17</v>
      </c>
      <c r="F27" s="54">
        <v>3000</v>
      </c>
      <c r="G27" s="42" t="s">
        <v>48</v>
      </c>
      <c r="H27" s="45"/>
    </row>
    <row r="28" spans="2:8" ht="15" customHeight="1" x14ac:dyDescent="0.35">
      <c r="B28" s="52">
        <v>24</v>
      </c>
      <c r="C28" s="6" t="s">
        <v>60</v>
      </c>
      <c r="D28" s="6" t="s">
        <v>61</v>
      </c>
      <c r="E28" s="5" t="s">
        <v>11</v>
      </c>
      <c r="F28" s="54">
        <v>1000</v>
      </c>
      <c r="G28" s="42" t="s">
        <v>9</v>
      </c>
      <c r="H28" s="45"/>
    </row>
    <row r="29" spans="2:8" ht="15" customHeight="1" x14ac:dyDescent="0.35">
      <c r="B29" s="52">
        <v>25</v>
      </c>
      <c r="C29" s="6" t="s">
        <v>58</v>
      </c>
      <c r="D29" s="6" t="s">
        <v>34</v>
      </c>
      <c r="E29" s="5" t="s">
        <v>8</v>
      </c>
      <c r="F29" s="54">
        <v>500</v>
      </c>
      <c r="G29" s="44" t="s">
        <v>48</v>
      </c>
      <c r="H29" s="46"/>
    </row>
    <row r="30" spans="2:8" ht="15" customHeight="1" x14ac:dyDescent="0.35">
      <c r="B30" s="52">
        <v>26</v>
      </c>
      <c r="C30" s="6" t="s">
        <v>25</v>
      </c>
      <c r="D30" s="10"/>
      <c r="E30" s="5" t="s">
        <v>11</v>
      </c>
      <c r="F30" s="54">
        <v>2000</v>
      </c>
      <c r="G30" s="42" t="s">
        <v>9</v>
      </c>
      <c r="H30" s="43"/>
    </row>
    <row r="31" spans="2:8" ht="15" customHeight="1" x14ac:dyDescent="0.35">
      <c r="B31" s="52">
        <v>27</v>
      </c>
      <c r="C31" s="31" t="s">
        <v>66</v>
      </c>
      <c r="D31" s="10"/>
      <c r="E31" s="11" t="s">
        <v>11</v>
      </c>
      <c r="F31" s="54">
        <v>6000</v>
      </c>
      <c r="G31" s="49" t="s">
        <v>9</v>
      </c>
      <c r="H31" s="50" t="s">
        <v>46</v>
      </c>
    </row>
    <row r="32" spans="2:8" ht="15" customHeight="1" x14ac:dyDescent="0.35">
      <c r="B32" s="53">
        <v>28</v>
      </c>
      <c r="C32" s="21" t="s">
        <v>39</v>
      </c>
      <c r="D32" s="21" t="s">
        <v>35</v>
      </c>
      <c r="E32" s="22"/>
      <c r="F32" s="55">
        <v>1000</v>
      </c>
      <c r="G32" s="51" t="s">
        <v>9</v>
      </c>
      <c r="H32" s="21"/>
    </row>
    <row r="33" spans="2:8" ht="14.5" x14ac:dyDescent="0.35">
      <c r="B33" s="38"/>
      <c r="C33" s="39"/>
      <c r="D33" s="39"/>
      <c r="E33" s="30" t="s">
        <v>7</v>
      </c>
      <c r="F33" s="56">
        <f>SUM(F5:F32)</f>
        <v>86000</v>
      </c>
      <c r="G33" s="40"/>
      <c r="H33" s="41"/>
    </row>
  </sheetData>
  <mergeCells count="5">
    <mergeCell ref="B1:H1"/>
    <mergeCell ref="B33:D33"/>
    <mergeCell ref="G33:H33"/>
    <mergeCell ref="G3:H3"/>
    <mergeCell ref="B3:D3"/>
  </mergeCells>
  <pageMargins left="0.7" right="0.7" top="0.75" bottom="0.75" header="0" footer="0"/>
  <pageSetup paperSize="9" scale="5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8"/>
  <sheetViews>
    <sheetView showGridLines="0" workbookViewId="0">
      <selection activeCell="G5" sqref="G5"/>
    </sheetView>
  </sheetViews>
  <sheetFormatPr defaultColWidth="14.453125" defaultRowHeight="15" customHeight="1" x14ac:dyDescent="0.35"/>
  <cols>
    <col min="1" max="1" width="2.7265625" customWidth="1"/>
    <col min="2" max="2" width="49.36328125" bestFit="1" customWidth="1"/>
    <col min="3" max="3" width="10.6328125" bestFit="1" customWidth="1"/>
    <col min="4" max="26" width="8.6328125" customWidth="1"/>
  </cols>
  <sheetData>
    <row r="2" spans="2:9" ht="15" customHeight="1" x14ac:dyDescent="0.35">
      <c r="B2" s="13" t="s">
        <v>36</v>
      </c>
      <c r="C2" s="12" t="s">
        <v>45</v>
      </c>
    </row>
    <row r="3" spans="2:9" ht="15" customHeight="1" x14ac:dyDescent="0.35">
      <c r="B3" s="14" t="s">
        <v>43</v>
      </c>
      <c r="C3" s="23">
        <f>Wydatki!F5+Wydatki!F6+Wydatki!F7+Wydatki!F8+Wydatki!F24+Wydatki!F25+Wydatki!F26+Wydatki!F27+Wydatki!F29</f>
        <v>31500</v>
      </c>
    </row>
    <row r="4" spans="2:9" ht="15" customHeight="1" x14ac:dyDescent="0.35">
      <c r="B4" s="14" t="s">
        <v>37</v>
      </c>
      <c r="C4" s="23">
        <f>Wydatki!F10+Wydatki!F11+Wydatki!F12+Wydatki!F13+Wydatki!F14+Wydatki!F15+Wydatki!F16</f>
        <v>23500</v>
      </c>
    </row>
    <row r="5" spans="2:9" ht="15" customHeight="1" x14ac:dyDescent="0.35">
      <c r="B5" s="14" t="s">
        <v>38</v>
      </c>
      <c r="C5" s="23">
        <f>Wydatki!F17+Wydatki!F18+Wydatki!F19+Wydatki!F20+Wydatki!F30</f>
        <v>15000</v>
      </c>
    </row>
    <row r="6" spans="2:9" ht="15" customHeight="1" x14ac:dyDescent="0.35">
      <c r="B6" s="14" t="s">
        <v>44</v>
      </c>
      <c r="C6" s="23">
        <f>Wydatki!F9+Wydatki!F21+Wydatki!F22+Wydatki!F28+Wydatki!F23</f>
        <v>9000</v>
      </c>
    </row>
    <row r="7" spans="2:9" ht="15" customHeight="1" x14ac:dyDescent="0.35">
      <c r="B7" s="15" t="s">
        <v>39</v>
      </c>
      <c r="C7" s="23">
        <f>Wydatki!F32</f>
        <v>1000</v>
      </c>
    </row>
    <row r="8" spans="2:9" ht="15" customHeight="1" x14ac:dyDescent="0.35">
      <c r="B8" s="16" t="s">
        <v>40</v>
      </c>
      <c r="C8" s="24">
        <f>Wydatki!F31</f>
        <v>6000</v>
      </c>
      <c r="I8" s="1"/>
    </row>
    <row r="9" spans="2:9" ht="15" customHeight="1" x14ac:dyDescent="0.35">
      <c r="B9" s="17" t="s">
        <v>56</v>
      </c>
      <c r="C9" s="25">
        <f>SUM(C3:C8)</f>
        <v>86000</v>
      </c>
      <c r="I9" s="1"/>
    </row>
    <row r="10" spans="2:9" ht="15" customHeight="1" x14ac:dyDescent="0.35">
      <c r="I10" s="1"/>
    </row>
    <row r="11" spans="2:9" ht="15" customHeight="1" x14ac:dyDescent="0.35">
      <c r="I11" s="1"/>
    </row>
    <row r="12" spans="2:9" ht="15" customHeight="1" x14ac:dyDescent="0.35">
      <c r="I12" s="1"/>
    </row>
    <row r="13" spans="2:9" ht="15" customHeight="1" x14ac:dyDescent="0.35">
      <c r="I13" s="1"/>
    </row>
    <row r="14" spans="2:9" ht="15" customHeight="1" x14ac:dyDescent="0.35">
      <c r="I14" s="1"/>
    </row>
    <row r="15" spans="2:9" ht="15" customHeight="1" x14ac:dyDescent="0.35">
      <c r="I15" s="1"/>
    </row>
    <row r="16" spans="2:9" ht="15" customHeight="1" x14ac:dyDescent="0.35">
      <c r="I16" s="1"/>
    </row>
    <row r="17" spans="9:9" ht="15" customHeight="1" x14ac:dyDescent="0.35">
      <c r="I17" s="2"/>
    </row>
    <row r="18" spans="9:9" ht="15" customHeight="1" x14ac:dyDescent="0.35">
      <c r="I18" s="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Wydatki</vt:lpstr>
      <vt:lpstr>Podsumowanie wydatków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</dc:creator>
  <cp:lastModifiedBy>Radosław Kotkowski (radoslaw.kotkowski)</cp:lastModifiedBy>
  <cp:lastPrinted>2025-09-28T21:14:30Z</cp:lastPrinted>
  <dcterms:created xsi:type="dcterms:W3CDTF">2019-11-19T19:42:36Z</dcterms:created>
  <dcterms:modified xsi:type="dcterms:W3CDTF">2025-09-28T21:14:48Z</dcterms:modified>
</cp:coreProperties>
</file>