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stanczak\OneDrive_interia\dom\Szkolna RR\2022-2023\zebrania\2. zebranie 2022-12-15\"/>
    </mc:Choice>
  </mc:AlternateContent>
  <xr:revisionPtr revIDLastSave="0" documentId="13_ncr:1_{895C72EA-8F3B-4796-88C9-C7B03C0259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ydatki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18" i="2"/>
  <c r="A3" i="2"/>
  <c r="E4" i="1" l="1"/>
  <c r="H4" i="1" s="1"/>
</calcChain>
</file>

<file path=xl/sharedStrings.xml><?xml version="1.0" encoding="utf-8"?>
<sst xmlns="http://schemas.openxmlformats.org/spreadsheetml/2006/main" count="144" uniqueCount="94">
  <si>
    <t>Kalkulacja</t>
  </si>
  <si>
    <t>Szkoła</t>
  </si>
  <si>
    <t>Przedszkole</t>
  </si>
  <si>
    <t>Dodatkowe lekcje/imprezy kulturalne</t>
  </si>
  <si>
    <t>Zabawy szkolne</t>
  </si>
  <si>
    <t>Pomoce dydaktyczne i sportowe</t>
  </si>
  <si>
    <t>Materiały</t>
  </si>
  <si>
    <t>Kwartał poniesienia wydatku</t>
  </si>
  <si>
    <t>wszystkie</t>
  </si>
  <si>
    <t>Samorząd uczniowski</t>
  </si>
  <si>
    <t>Kategoria</t>
  </si>
  <si>
    <t>Przedszkole/Szkoła</t>
  </si>
  <si>
    <t>L.p.</t>
  </si>
  <si>
    <t>REZERWA</t>
  </si>
  <si>
    <t xml:space="preserve">Zakończenie roku - nagrody </t>
  </si>
  <si>
    <t>Pozycja wydatkowa</t>
  </si>
  <si>
    <t>Max. kwota wydatku</t>
  </si>
  <si>
    <t>SUMA wydatków:</t>
  </si>
  <si>
    <t>Kwiaty dla nauczycieli</t>
  </si>
  <si>
    <t>Mikroskop Delta Opitcal BioLight 300 -  299 zł (10 szt.) DO3330</t>
  </si>
  <si>
    <t xml:space="preserve">Mikroskop stereoskopowy Delta Optical Discovery 40 </t>
  </si>
  <si>
    <t xml:space="preserve">Zestaw preparatów biologicznych 100 szt. </t>
  </si>
  <si>
    <t xml:space="preserve">Zestaw preparatów biologicznych 50 szt. </t>
  </si>
  <si>
    <t xml:space="preserve">Zestaw preparatów biologicznych 25 szt. </t>
  </si>
  <si>
    <t xml:space="preserve">Preparaty zoologiczne </t>
  </si>
  <si>
    <t xml:space="preserve">Preparaty tkanki ludzkie </t>
  </si>
  <si>
    <t xml:space="preserve">Preparaty botanika </t>
  </si>
  <si>
    <t xml:space="preserve">Preparaty tkanki ludzkie zmienione chorobowo </t>
  </si>
  <si>
    <t xml:space="preserve">Palnik szklany spirytusowy </t>
  </si>
  <si>
    <t>10 szt.) DO3330</t>
  </si>
  <si>
    <t>2 szt.) DO3662</t>
  </si>
  <si>
    <t>3 szt.) DO-4102</t>
  </si>
  <si>
    <t>3 szt.) DO-4101</t>
  </si>
  <si>
    <t>3 szt.) DO- 44410</t>
  </si>
  <si>
    <t>5 szt.) DO-4099</t>
  </si>
  <si>
    <t>3 szt.)</t>
  </si>
  <si>
    <t>5 szt.)</t>
  </si>
  <si>
    <t>cały rok</t>
  </si>
  <si>
    <t xml:space="preserve">Fundusz na ewentualne inicjatywy Samorządu Uczniowskiego </t>
  </si>
  <si>
    <t>Szkoła i przedszkole</t>
  </si>
  <si>
    <t>1Q2023</t>
  </si>
  <si>
    <t>2Q2023</t>
  </si>
  <si>
    <t>4Q2022</t>
  </si>
  <si>
    <t>Konkursy: nagrody</t>
  </si>
  <si>
    <t>Konkurs matematyczny Kangur (impreza coroczna)</t>
  </si>
  <si>
    <t xml:space="preserve">Pozaszkolne, nie-kuratoryjne konkursy dla uczniów - uczestnictwo </t>
  </si>
  <si>
    <t>Na podstawie doświadczeń z czerwca 2022 r.: 6 bukietów po średnio 100 zł</t>
  </si>
  <si>
    <t>Wydatek przegłosowany</t>
  </si>
  <si>
    <t>Sztandar</t>
  </si>
  <si>
    <t>Zakup nowego sztandaru Szkoły</t>
  </si>
  <si>
    <t>Projekt preliminarza budżetowego RR SP 306 na rok szkolny 2022/2023 wersja 1.0 z 30.11.2022</t>
  </si>
  <si>
    <t>Akcesoria i nagrody do Szkolnej Strefy Kibica Mundialu 2022 - 22, 30 XI 2022</t>
  </si>
  <si>
    <t>Inne dodatkowe lekcje /imprezy kulturalne</t>
  </si>
  <si>
    <t>Stan środków :</t>
  </si>
  <si>
    <t xml:space="preserve">Zakup książek do biblioteki szkolnej </t>
  </si>
  <si>
    <t>Kwota wyposażenia sali chemicznej - 6500 zł we wniosku nauczyciela chemii - jeszcze z III 2022r. Możliwe inne wyposażenie.</t>
  </si>
  <si>
    <t xml:space="preserve">Przedszkolny Piknik z okazji dnia dziecka  </t>
  </si>
  <si>
    <t>Upominki na Mikołajki</t>
  </si>
  <si>
    <t>Przedstawienie teatrzyku dla przedszkolaków - 10 szt.</t>
  </si>
  <si>
    <t>Na podstawie kosztów z lat poprzednich</t>
  </si>
  <si>
    <t xml:space="preserve">Nagrody -pamiątki dla uczniów VIII klas - pamiątkowe etui do medali </t>
  </si>
  <si>
    <t xml:space="preserve">Pomoc socjalna </t>
  </si>
  <si>
    <t>Pozaszkolne, nie-kuratoryjne konkursy dla uczniów - uczestnictwo</t>
  </si>
  <si>
    <t>Brak kalkulacji - nowa pozycja</t>
  </si>
  <si>
    <t>Bal pożegnalny klas VIII - około połowy kosztów na prowadzenie i dekoracje / catering</t>
  </si>
  <si>
    <t xml:space="preserve">Dofinansowanie do organizacji szkolnych rajdów i wycieczek terenowych </t>
  </si>
  <si>
    <t xml:space="preserve">cały rok </t>
  </si>
  <si>
    <t xml:space="preserve">Zabawy np.. karnawałowe grup przedszkolnych - prowadzenie </t>
  </si>
  <si>
    <t>Nagrody dla uczniów, uczniowie ze świadectwem z czerwonym paskiem: vouchery za koło 60 zł na zakupy w Empiku</t>
  </si>
  <si>
    <t>Forma nagrody dla biblioteki za oszczędne gospodarowanie środkami Rodziców   - 2000 zł na konkurs szkolny "Złota biedronka" - nie wydano własne 1210 zł (Pani Bibliotekarka uzyskała dodatkowe finansowanie ze środków miejskich). Oraz docenieni bibliotek jako szanowanego przez uczniów miejsca spędzania czasu w szkole i relaksu.</t>
  </si>
  <si>
    <t>udział w konkursach międzyszkolnych wymagających płatnej rejestracji np...Olimpus ( wszystkie edycje), Olimpusek dla klas I-III, Albus (chemiczny), Lwiątko (fizyczny), Świetlik</t>
  </si>
  <si>
    <t>W ubiegłych latach wydaliśmy: 2020/21: 1200 (łącznie z kangurem) oraz 2021/2022: około 2300 zł (łącznie z Kangurem)</t>
  </si>
  <si>
    <t>nagrody (wewnętrzne) w konkursach szkolnych i międzyszkolnych organizowanych w Szkole: np. na ozdoby świąteczne, inne plastyczne,  konkursy językowe, deklamacji wierszy, piosenki, quizy, uhonorowanie wybitnych uczniów</t>
  </si>
  <si>
    <t xml:space="preserve">W ubiegłych latach na podobne cele wydaliśmy: 2020/21: 1230 zł oraz 2021/2022: około 2300 zł </t>
  </si>
  <si>
    <t xml:space="preserve">Złota Biedronka: konkurs międzyszkolny organizowany przez naszą szkołę: nagrody, koszty imprezy </t>
  </si>
  <si>
    <t>np.. Rajdy organizowane przez nauczycieli historii cieszące się  znaczną renomą wśród uczniów</t>
  </si>
  <si>
    <t xml:space="preserve">wydatek jednorazowy - szacunek na podstawie danych z  roku 2022 r. plus założenie wzrostu wydatków z powodu inflacji oraz większej liczby uczestników </t>
  </si>
  <si>
    <t>kalkulacja - około 10 przedstawień po 350 zł każde</t>
  </si>
  <si>
    <t xml:space="preserve">Doposażenie sal lekcyjnych: przede wszystkim wyposażenie pracowni chemicznej </t>
  </si>
  <si>
    <t>Materiały i dekoracje do organizacji szkolnych akcji zapowiedzianych w programie profilaktyczno-wychowawczym: jasełek, międzynarodowych dni rożnych instytucji, zjawisk, zwierząt itp..</t>
  </si>
  <si>
    <t>Fundusz na nagrodę Samorządu Uczniowskiego dla wyróżniającej się klasy</t>
  </si>
  <si>
    <t>Na podstawie doświadczeń z poprzednich lat. Licząc 1 voucher za około 60 zł ( w poprzednich latach - 50 zł) i średnio około 150 uprawnionych uczniów zgłoszonych przez Dyrekcję.</t>
  </si>
  <si>
    <t>Wydatek cykliczny. W 2019r. Zakupiliśmy matryce i powielamy medale. Potrzebne będą kolejne etui.</t>
  </si>
  <si>
    <t xml:space="preserve">Dofinansowanie wycieczek dla   uczniów (szacunkowo - 3) </t>
  </si>
  <si>
    <t xml:space="preserve">Na podstawie kosztów z lat poprzednich. Zakładamy niewielką pomoc dla najbardziej potrzebujących - oczywiście na wniosek nauczycieli. </t>
  </si>
  <si>
    <t>34 103 zł, w tym wydatki już wydane należące do rok 2022/23</t>
  </si>
  <si>
    <t>Uwagi.</t>
  </si>
  <si>
    <t>Wydatek przegłosowany, kwota wydatkowana - 1881,60 zł</t>
  </si>
  <si>
    <t>zmiana celu = tablo dla zerówek (orientacyjna kwota 3800 zł, pokryte częściowo ze środków z pozycji 10)</t>
  </si>
  <si>
    <t xml:space="preserve">Zakup nowego sztandaru przez wszystkich rodziców. Obecny sztandar jest zniszczony. Koszt będzie pokryty ze zbiórek celowych, ewentualnie realizacja może zostać rozłożona na na kolejny rok szkolny </t>
  </si>
  <si>
    <t>w roku 2022 kwota wydatkowana 1600 zł (produkty, bez kosztów przygotowania), propozycja 3000 zł</t>
  </si>
  <si>
    <t>włączenie funduszu dekoracyjnego - podwyższenie do kwoty 6000 zł</t>
  </si>
  <si>
    <t>Forma nagrody dla biblioteki za oszczędne gospodarowania środkami  - 2000 zł na konkurs szkolny "Złota biedronka" - nie wydano właśnie 1210 zł; budżet biblioteki</t>
  </si>
  <si>
    <t>500 zł =utrzymanie zwierząt szkolnych (rybki itp.)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</si>
</sst>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8" formatCode="#,##0.00\ &quot;zł&quot;;[Red]\-#,##0.00\ &quot;zł&quot;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5" xfId="0" applyFill="1" applyBorder="1"/>
    <xf numFmtId="0" fontId="0" fillId="0" borderId="0" xfId="0" applyAlignment="1">
      <alignment horizontal="left"/>
    </xf>
    <xf numFmtId="0" fontId="0" fillId="2" borderId="6" xfId="0" applyFill="1" applyBorder="1" applyAlignment="1">
      <alignment horizontal="left"/>
    </xf>
    <xf numFmtId="164" fontId="0" fillId="0" borderId="1" xfId="0" applyNumberFormat="1" applyBorder="1"/>
    <xf numFmtId="0" fontId="0" fillId="2" borderId="8" xfId="0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1" fillId="3" borderId="0" xfId="0" applyFont="1" applyFill="1" applyAlignment="1">
      <alignment wrapText="1"/>
    </xf>
    <xf numFmtId="164" fontId="1" fillId="3" borderId="7" xfId="0" applyNumberFormat="1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3" fillId="0" borderId="2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wrapText="1"/>
    </xf>
    <xf numFmtId="164" fontId="0" fillId="0" borderId="4" xfId="0" applyNumberFormat="1" applyBorder="1"/>
    <xf numFmtId="8" fontId="3" fillId="0" borderId="1" xfId="0" applyNumberFormat="1" applyFont="1" applyBorder="1"/>
    <xf numFmtId="6" fontId="0" fillId="0" borderId="0" xfId="0" applyNumberFormat="1"/>
    <xf numFmtId="8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3" xfId="0" applyFill="1" applyBorder="1" applyAlignment="1">
      <alignment horizontal="left"/>
    </xf>
    <xf numFmtId="0" fontId="0" fillId="4" borderId="2" xfId="0" applyFill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164" fontId="0" fillId="0" borderId="0" xfId="0" applyNumberFormat="1"/>
    <xf numFmtId="164" fontId="0" fillId="5" borderId="4" xfId="0" applyNumberFormat="1" applyFill="1" applyBorder="1"/>
    <xf numFmtId="164" fontId="3" fillId="5" borderId="1" xfId="0" applyNumberFormat="1" applyFont="1" applyFill="1" applyBorder="1"/>
    <xf numFmtId="164" fontId="5" fillId="2" borderId="0" xfId="0" applyNumberFormat="1" applyFont="1" applyFill="1"/>
    <xf numFmtId="8" fontId="6" fillId="6" borderId="1" xfId="0" applyNumberFormat="1" applyFont="1" applyFill="1" applyBorder="1"/>
    <xf numFmtId="164" fontId="5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BreakPreview" topLeftCell="A23" zoomScaleNormal="100" zoomScaleSheetLayoutView="100" workbookViewId="0">
      <selection activeCell="A28" sqref="A28"/>
    </sheetView>
  </sheetViews>
  <sheetFormatPr defaultRowHeight="14.4" x14ac:dyDescent="0.3"/>
  <cols>
    <col min="1" max="1" width="6.44140625" style="6" customWidth="1"/>
    <col min="2" max="2" width="20.33203125" customWidth="1"/>
    <col min="3" max="3" width="28.33203125" customWidth="1"/>
    <col min="4" max="4" width="18.5546875" customWidth="1"/>
    <col min="5" max="5" width="14.6640625" customWidth="1"/>
    <col min="6" max="6" width="11.88671875" customWidth="1"/>
    <col min="7" max="7" width="27.6640625" style="11" customWidth="1"/>
    <col min="8" max="8" width="34" customWidth="1"/>
    <col min="9" max="9" width="10.5546875" bestFit="1" customWidth="1"/>
  </cols>
  <sheetData>
    <row r="1" spans="1:9" ht="18" x14ac:dyDescent="0.35">
      <c r="A1" s="40" t="s">
        <v>50</v>
      </c>
      <c r="B1" s="40"/>
      <c r="C1" s="40"/>
      <c r="D1" s="40"/>
      <c r="E1" s="40"/>
      <c r="F1" s="40"/>
      <c r="G1" s="40"/>
      <c r="H1" s="40"/>
    </row>
    <row r="2" spans="1:9" x14ac:dyDescent="0.3">
      <c r="D2" s="15" t="s">
        <v>53</v>
      </c>
      <c r="E2" s="14" t="s">
        <v>85</v>
      </c>
      <c r="F2" s="4"/>
      <c r="G2" s="3"/>
      <c r="H2" s="38">
        <v>30013.71</v>
      </c>
      <c r="I2" s="39">
        <f>H4-H2</f>
        <v>46190.29</v>
      </c>
    </row>
    <row r="3" spans="1:9" ht="43.2" x14ac:dyDescent="0.3">
      <c r="A3" s="10" t="s">
        <v>12</v>
      </c>
      <c r="B3" s="26" t="s">
        <v>10</v>
      </c>
      <c r="C3" s="26" t="s">
        <v>15</v>
      </c>
      <c r="D3" s="27" t="s">
        <v>11</v>
      </c>
      <c r="E3" s="27" t="s">
        <v>16</v>
      </c>
      <c r="F3" s="27" t="s">
        <v>7</v>
      </c>
      <c r="G3" s="27" t="s">
        <v>0</v>
      </c>
      <c r="H3" s="26" t="s">
        <v>86</v>
      </c>
    </row>
    <row r="4" spans="1:9" ht="15" thickBot="1" x14ac:dyDescent="0.35">
      <c r="A4" s="7"/>
      <c r="B4" s="5"/>
      <c r="C4" s="1"/>
      <c r="D4" s="12" t="s">
        <v>17</v>
      </c>
      <c r="E4" s="13">
        <f>SUM(E5:E27)</f>
        <v>69704</v>
      </c>
      <c r="F4" s="9"/>
      <c r="G4" s="2"/>
      <c r="H4" s="37">
        <f>E4+2000+4500</f>
        <v>76204</v>
      </c>
    </row>
    <row r="5" spans="1:9" s="33" customFormat="1" ht="57.6" x14ac:dyDescent="0.3">
      <c r="A5" s="28">
        <v>1</v>
      </c>
      <c r="B5" s="29" t="s">
        <v>45</v>
      </c>
      <c r="C5" s="29" t="s">
        <v>44</v>
      </c>
      <c r="D5" s="30" t="s">
        <v>1</v>
      </c>
      <c r="E5" s="31">
        <v>1304</v>
      </c>
      <c r="F5" s="31" t="s">
        <v>42</v>
      </c>
      <c r="G5" s="32"/>
      <c r="H5" s="32" t="s">
        <v>47</v>
      </c>
    </row>
    <row r="6" spans="1:9" s="33" customFormat="1" ht="86.4" x14ac:dyDescent="0.3">
      <c r="A6" s="28">
        <v>2</v>
      </c>
      <c r="B6" s="29" t="s">
        <v>62</v>
      </c>
      <c r="C6" s="29" t="s">
        <v>70</v>
      </c>
      <c r="D6" s="30" t="s">
        <v>1</v>
      </c>
      <c r="E6" s="31">
        <v>2000</v>
      </c>
      <c r="F6" s="22" t="s">
        <v>37</v>
      </c>
      <c r="G6" s="32" t="s">
        <v>71</v>
      </c>
      <c r="H6" s="32"/>
    </row>
    <row r="7" spans="1:9" ht="129.6" x14ac:dyDescent="0.3">
      <c r="A7" s="20">
        <v>3</v>
      </c>
      <c r="B7" s="21" t="s">
        <v>43</v>
      </c>
      <c r="C7" s="21" t="s">
        <v>72</v>
      </c>
      <c r="D7" s="4" t="s">
        <v>39</v>
      </c>
      <c r="E7" s="8">
        <v>3000</v>
      </c>
      <c r="F7" s="22" t="s">
        <v>37</v>
      </c>
      <c r="G7" s="3" t="s">
        <v>73</v>
      </c>
      <c r="H7" s="3"/>
    </row>
    <row r="8" spans="1:9" ht="57.6" x14ac:dyDescent="0.3">
      <c r="A8" s="20">
        <v>4</v>
      </c>
      <c r="B8" s="21" t="s">
        <v>43</v>
      </c>
      <c r="C8" s="21" t="s">
        <v>74</v>
      </c>
      <c r="D8" s="4" t="s">
        <v>1</v>
      </c>
      <c r="E8" s="22">
        <v>2000</v>
      </c>
      <c r="F8" s="22" t="s">
        <v>41</v>
      </c>
      <c r="G8" s="3"/>
      <c r="H8" s="3"/>
    </row>
    <row r="9" spans="1:9" ht="43.2" x14ac:dyDescent="0.3">
      <c r="A9" s="20">
        <v>5</v>
      </c>
      <c r="B9" s="21" t="s">
        <v>4</v>
      </c>
      <c r="C9" s="21" t="s">
        <v>51</v>
      </c>
      <c r="D9" s="4" t="s">
        <v>1</v>
      </c>
      <c r="E9" s="22">
        <v>150</v>
      </c>
      <c r="F9" s="31" t="s">
        <v>42</v>
      </c>
      <c r="G9" s="3"/>
      <c r="H9" s="32"/>
    </row>
    <row r="10" spans="1:9" ht="28.8" x14ac:dyDescent="0.3">
      <c r="A10" s="20">
        <v>6</v>
      </c>
      <c r="B10" s="21" t="s">
        <v>4</v>
      </c>
      <c r="C10" s="21" t="s">
        <v>57</v>
      </c>
      <c r="D10" s="4" t="s">
        <v>39</v>
      </c>
      <c r="E10" s="35">
        <v>3500</v>
      </c>
      <c r="F10" s="31" t="s">
        <v>42</v>
      </c>
      <c r="G10" s="3"/>
      <c r="H10" s="32" t="s">
        <v>87</v>
      </c>
    </row>
    <row r="11" spans="1:9" ht="43.2" x14ac:dyDescent="0.3">
      <c r="A11" s="20">
        <v>7</v>
      </c>
      <c r="B11" s="21" t="s">
        <v>4</v>
      </c>
      <c r="C11" s="21" t="s">
        <v>67</v>
      </c>
      <c r="D11" s="3" t="s">
        <v>2</v>
      </c>
      <c r="E11" s="35">
        <v>2000</v>
      </c>
      <c r="F11" s="22" t="s">
        <v>40</v>
      </c>
      <c r="G11" s="3"/>
      <c r="H11" s="3" t="s">
        <v>88</v>
      </c>
    </row>
    <row r="12" spans="1:9" ht="43.2" x14ac:dyDescent="0.3">
      <c r="A12" s="20">
        <v>8</v>
      </c>
      <c r="B12" s="21" t="s">
        <v>4</v>
      </c>
      <c r="C12" s="21" t="s">
        <v>56</v>
      </c>
      <c r="D12" s="4" t="s">
        <v>39</v>
      </c>
      <c r="E12" s="35">
        <v>1000</v>
      </c>
      <c r="F12" s="22" t="s">
        <v>41</v>
      </c>
      <c r="G12" s="3"/>
      <c r="H12" s="3" t="s">
        <v>90</v>
      </c>
    </row>
    <row r="13" spans="1:9" ht="43.2" x14ac:dyDescent="0.3">
      <c r="A13" s="20">
        <v>9</v>
      </c>
      <c r="B13" s="21" t="s">
        <v>4</v>
      </c>
      <c r="C13" s="21" t="s">
        <v>65</v>
      </c>
      <c r="D13" s="4" t="s">
        <v>1</v>
      </c>
      <c r="E13" s="22">
        <v>500</v>
      </c>
      <c r="F13" s="22" t="s">
        <v>66</v>
      </c>
      <c r="G13" s="3"/>
      <c r="H13" s="3" t="s">
        <v>75</v>
      </c>
    </row>
    <row r="14" spans="1:9" ht="86.4" x14ac:dyDescent="0.3">
      <c r="A14" s="20">
        <v>10</v>
      </c>
      <c r="B14" s="21" t="s">
        <v>4</v>
      </c>
      <c r="C14" s="21" t="s">
        <v>64</v>
      </c>
      <c r="D14" s="3" t="s">
        <v>1</v>
      </c>
      <c r="E14" s="8">
        <v>5000</v>
      </c>
      <c r="F14" s="22" t="s">
        <v>41</v>
      </c>
      <c r="G14" s="3" t="s">
        <v>76</v>
      </c>
      <c r="H14" s="3"/>
    </row>
    <row r="15" spans="1:9" ht="43.2" x14ac:dyDescent="0.3">
      <c r="A15" s="20">
        <v>11</v>
      </c>
      <c r="B15" s="19" t="s">
        <v>3</v>
      </c>
      <c r="C15" s="19" t="s">
        <v>52</v>
      </c>
      <c r="D15" s="4" t="s">
        <v>39</v>
      </c>
      <c r="E15" s="23">
        <v>5000</v>
      </c>
      <c r="F15" s="17" t="s">
        <v>37</v>
      </c>
      <c r="G15" s="19"/>
      <c r="H15" s="19"/>
    </row>
    <row r="16" spans="1:9" ht="43.2" x14ac:dyDescent="0.3">
      <c r="A16" s="20">
        <v>12</v>
      </c>
      <c r="B16" s="19" t="s">
        <v>3</v>
      </c>
      <c r="C16" s="16" t="s">
        <v>58</v>
      </c>
      <c r="D16" s="3" t="s">
        <v>2</v>
      </c>
      <c r="E16" s="23">
        <v>3500</v>
      </c>
      <c r="F16" s="17" t="s">
        <v>37</v>
      </c>
      <c r="G16" s="19" t="s">
        <v>77</v>
      </c>
      <c r="H16" s="19"/>
    </row>
    <row r="17" spans="1:8" ht="72" x14ac:dyDescent="0.3">
      <c r="A17" s="20">
        <v>13</v>
      </c>
      <c r="B17" s="16" t="s">
        <v>5</v>
      </c>
      <c r="C17" s="16" t="s">
        <v>78</v>
      </c>
      <c r="D17" s="4" t="s">
        <v>39</v>
      </c>
      <c r="E17" s="18">
        <v>8500</v>
      </c>
      <c r="F17" s="18" t="s">
        <v>40</v>
      </c>
      <c r="G17" s="19" t="s">
        <v>55</v>
      </c>
      <c r="H17" s="19"/>
    </row>
    <row r="18" spans="1:8" ht="100.8" x14ac:dyDescent="0.3">
      <c r="A18" s="20">
        <v>14</v>
      </c>
      <c r="B18" s="21" t="s">
        <v>6</v>
      </c>
      <c r="C18" s="16" t="s">
        <v>79</v>
      </c>
      <c r="D18" s="4" t="s">
        <v>39</v>
      </c>
      <c r="E18" s="36">
        <v>1500</v>
      </c>
      <c r="F18" s="17" t="s">
        <v>37</v>
      </c>
      <c r="G18" s="19" t="s">
        <v>63</v>
      </c>
      <c r="H18" s="19" t="s">
        <v>91</v>
      </c>
    </row>
    <row r="19" spans="1:8" ht="144" x14ac:dyDescent="0.3">
      <c r="A19" s="20">
        <v>15</v>
      </c>
      <c r="B19" s="21" t="s">
        <v>6</v>
      </c>
      <c r="C19" s="21" t="s">
        <v>54</v>
      </c>
      <c r="D19" s="4" t="s">
        <v>1</v>
      </c>
      <c r="E19" s="8">
        <v>1250</v>
      </c>
      <c r="F19" s="8" t="s">
        <v>8</v>
      </c>
      <c r="G19" s="3" t="s">
        <v>92</v>
      </c>
      <c r="H19" s="3" t="s">
        <v>69</v>
      </c>
    </row>
    <row r="20" spans="1:8" ht="43.2" x14ac:dyDescent="0.3">
      <c r="A20" s="20">
        <v>16</v>
      </c>
      <c r="B20" s="21" t="s">
        <v>9</v>
      </c>
      <c r="C20" s="21" t="s">
        <v>38</v>
      </c>
      <c r="D20" s="4" t="s">
        <v>1</v>
      </c>
      <c r="E20" s="8">
        <v>1000</v>
      </c>
      <c r="F20" s="22" t="s">
        <v>37</v>
      </c>
      <c r="G20" s="3"/>
      <c r="H20" s="3"/>
    </row>
    <row r="21" spans="1:8" ht="43.2" x14ac:dyDescent="0.3">
      <c r="A21" s="20">
        <v>17</v>
      </c>
      <c r="B21" s="21" t="s">
        <v>9</v>
      </c>
      <c r="C21" s="21" t="s">
        <v>80</v>
      </c>
      <c r="D21" s="4" t="s">
        <v>1</v>
      </c>
      <c r="E21" s="8">
        <v>1000</v>
      </c>
      <c r="F21" s="18" t="s">
        <v>41</v>
      </c>
      <c r="G21" s="3"/>
      <c r="H21" s="3"/>
    </row>
    <row r="22" spans="1:8" ht="100.8" x14ac:dyDescent="0.3">
      <c r="A22" s="20">
        <v>18</v>
      </c>
      <c r="B22" s="21" t="s">
        <v>14</v>
      </c>
      <c r="C22" s="21" t="s">
        <v>68</v>
      </c>
      <c r="D22" s="4" t="s">
        <v>1</v>
      </c>
      <c r="E22" s="8">
        <v>9000</v>
      </c>
      <c r="F22" s="22" t="s">
        <v>41</v>
      </c>
      <c r="G22" s="3" t="s">
        <v>81</v>
      </c>
      <c r="H22" s="3"/>
    </row>
    <row r="23" spans="1:8" ht="31.2" customHeight="1" x14ac:dyDescent="0.3">
      <c r="A23" s="20">
        <v>19</v>
      </c>
      <c r="B23" s="21" t="s">
        <v>14</v>
      </c>
      <c r="C23" s="21" t="s">
        <v>18</v>
      </c>
      <c r="D23" s="4" t="s">
        <v>39</v>
      </c>
      <c r="E23" s="8">
        <v>600</v>
      </c>
      <c r="F23" s="22" t="s">
        <v>41</v>
      </c>
      <c r="G23" s="3" t="s">
        <v>46</v>
      </c>
      <c r="H23" s="3"/>
    </row>
    <row r="24" spans="1:8" ht="43.2" x14ac:dyDescent="0.3">
      <c r="A24" s="20">
        <v>20</v>
      </c>
      <c r="B24" s="21" t="s">
        <v>14</v>
      </c>
      <c r="C24" s="21" t="s">
        <v>60</v>
      </c>
      <c r="D24" s="4" t="s">
        <v>1</v>
      </c>
      <c r="E24" s="8">
        <v>900</v>
      </c>
      <c r="F24" s="22" t="s">
        <v>41</v>
      </c>
      <c r="G24" s="3" t="s">
        <v>59</v>
      </c>
      <c r="H24" s="19" t="s">
        <v>82</v>
      </c>
    </row>
    <row r="25" spans="1:8" ht="86.4" x14ac:dyDescent="0.3">
      <c r="A25" s="20">
        <v>21</v>
      </c>
      <c r="B25" s="21" t="s">
        <v>48</v>
      </c>
      <c r="C25" s="21" t="s">
        <v>49</v>
      </c>
      <c r="D25" s="4" t="s">
        <v>39</v>
      </c>
      <c r="E25" s="8">
        <v>10000</v>
      </c>
      <c r="F25" s="8" t="s">
        <v>8</v>
      </c>
      <c r="G25" s="3"/>
      <c r="H25" s="19" t="s">
        <v>89</v>
      </c>
    </row>
    <row r="26" spans="1:8" ht="72" x14ac:dyDescent="0.3">
      <c r="A26" s="20">
        <v>22</v>
      </c>
      <c r="B26" s="21" t="s">
        <v>61</v>
      </c>
      <c r="C26" s="21" t="s">
        <v>83</v>
      </c>
      <c r="D26" s="4" t="s">
        <v>39</v>
      </c>
      <c r="E26" s="8">
        <v>1000</v>
      </c>
      <c r="F26" s="8" t="s">
        <v>8</v>
      </c>
      <c r="G26" s="3" t="s">
        <v>84</v>
      </c>
      <c r="H26" s="19"/>
    </row>
    <row r="27" spans="1:8" ht="28.8" x14ac:dyDescent="0.3">
      <c r="A27" s="20">
        <v>23</v>
      </c>
      <c r="B27" s="21" t="s">
        <v>13</v>
      </c>
      <c r="C27" s="21"/>
      <c r="D27" s="4" t="s">
        <v>39</v>
      </c>
      <c r="E27" s="8">
        <v>6000</v>
      </c>
      <c r="F27" s="22" t="s">
        <v>8</v>
      </c>
      <c r="G27" s="3"/>
      <c r="H27" s="3" t="s">
        <v>93</v>
      </c>
    </row>
    <row r="28" spans="1:8" x14ac:dyDescent="0.3">
      <c r="B28" s="11"/>
      <c r="C28" s="11"/>
      <c r="E28" s="34"/>
      <c r="F28" s="34"/>
      <c r="H28" s="11"/>
    </row>
  </sheetData>
  <mergeCells count="1">
    <mergeCell ref="A1:H1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activeCell="G14" sqref="G14"/>
    </sheetView>
  </sheetViews>
  <sheetFormatPr defaultRowHeight="14.4" x14ac:dyDescent="0.3"/>
  <sheetData>
    <row r="1" spans="1:10" x14ac:dyDescent="0.3">
      <c r="A1">
        <v>4248</v>
      </c>
    </row>
    <row r="2" spans="1:10" x14ac:dyDescent="0.3">
      <c r="A2">
        <v>3214</v>
      </c>
    </row>
    <row r="3" spans="1:10" x14ac:dyDescent="0.3">
      <c r="A3">
        <f>SUM(A1:A2)</f>
        <v>7462</v>
      </c>
    </row>
    <row r="8" spans="1:10" x14ac:dyDescent="0.3">
      <c r="C8" t="s">
        <v>19</v>
      </c>
      <c r="I8" s="24">
        <v>2990</v>
      </c>
      <c r="J8" t="s">
        <v>29</v>
      </c>
    </row>
    <row r="9" spans="1:10" x14ac:dyDescent="0.3">
      <c r="C9" t="s">
        <v>20</v>
      </c>
      <c r="I9" s="24">
        <v>1228</v>
      </c>
      <c r="J9" t="s">
        <v>30</v>
      </c>
    </row>
    <row r="10" spans="1:10" x14ac:dyDescent="0.3">
      <c r="C10" t="s">
        <v>21</v>
      </c>
      <c r="I10" s="24">
        <v>299</v>
      </c>
      <c r="J10" t="s">
        <v>31</v>
      </c>
    </row>
    <row r="11" spans="1:10" x14ac:dyDescent="0.3">
      <c r="C11" t="s">
        <v>22</v>
      </c>
      <c r="I11" s="24">
        <v>179</v>
      </c>
      <c r="J11" t="s">
        <v>32</v>
      </c>
    </row>
    <row r="12" spans="1:10" x14ac:dyDescent="0.3">
      <c r="C12" t="s">
        <v>23</v>
      </c>
      <c r="I12" s="24">
        <v>105</v>
      </c>
      <c r="J12" t="s">
        <v>33</v>
      </c>
    </row>
    <row r="13" spans="1:10" x14ac:dyDescent="0.3">
      <c r="C13" t="s">
        <v>24</v>
      </c>
      <c r="I13" s="24">
        <v>99</v>
      </c>
      <c r="J13" t="s">
        <v>34</v>
      </c>
    </row>
    <row r="14" spans="1:10" x14ac:dyDescent="0.3">
      <c r="C14" t="s">
        <v>25</v>
      </c>
      <c r="I14" s="24">
        <v>199</v>
      </c>
      <c r="J14" t="s">
        <v>35</v>
      </c>
    </row>
    <row r="15" spans="1:10" x14ac:dyDescent="0.3">
      <c r="C15" t="s">
        <v>26</v>
      </c>
      <c r="I15" s="24">
        <v>89</v>
      </c>
      <c r="J15" t="s">
        <v>35</v>
      </c>
    </row>
    <row r="16" spans="1:10" x14ac:dyDescent="0.3">
      <c r="C16" t="s">
        <v>27</v>
      </c>
      <c r="I16" s="24">
        <v>199</v>
      </c>
      <c r="J16" t="s">
        <v>36</v>
      </c>
    </row>
    <row r="17" spans="3:10" x14ac:dyDescent="0.3">
      <c r="C17" t="s">
        <v>28</v>
      </c>
      <c r="I17" s="25">
        <v>23.5</v>
      </c>
      <c r="J17" t="s">
        <v>36</v>
      </c>
    </row>
    <row r="18" spans="3:10" x14ac:dyDescent="0.3">
      <c r="I18" s="24">
        <f>SUM(I8:I17)</f>
        <v>5410.5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Wydatki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</dc:creator>
  <cp:lastModifiedBy>Andrzej Stańczak</cp:lastModifiedBy>
  <cp:lastPrinted>2019-11-28T14:32:07Z</cp:lastPrinted>
  <dcterms:created xsi:type="dcterms:W3CDTF">2019-11-19T19:42:36Z</dcterms:created>
  <dcterms:modified xsi:type="dcterms:W3CDTF">2023-01-10T07:51:00Z</dcterms:modified>
</cp:coreProperties>
</file>